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l\Lessons\Dynamics\1398-9_1\"/>
    </mc:Choice>
  </mc:AlternateContent>
  <xr:revisionPtr revIDLastSave="0" documentId="13_ncr:1_{4A65B02E-1E44-4312-BA90-06744B6BE1EE}" xr6:coauthVersionLast="44" xr6:coauthVersionMax="45" xr10:uidLastSave="{00000000-0000-0000-0000-000000000000}"/>
  <bookViews>
    <workbookView xWindow="-120" yWindow="-120" windowWidth="20730" windowHeight="11160" xr2:uid="{FEB93876-0B3D-4C7E-9414-D1AEA7941DC3}"/>
  </bookViews>
  <sheets>
    <sheet name="ریز نمرات" sheetId="1" r:id="rId1"/>
    <sheet name="نمره چرک نویس ها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4" i="2" l="1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" i="2"/>
  <c r="M4" i="1" l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" i="1"/>
  <c r="N3" i="1" s="1"/>
  <c r="AA25" i="1" l="1"/>
  <c r="AA17" i="1"/>
  <c r="AA9" i="1"/>
  <c r="H19" i="1"/>
  <c r="AA19" i="1" s="1"/>
  <c r="G4" i="1"/>
  <c r="H4" i="1" s="1"/>
  <c r="AA4" i="1" s="1"/>
  <c r="G5" i="1"/>
  <c r="H5" i="1" s="1"/>
  <c r="AA5" i="1" s="1"/>
  <c r="G6" i="1"/>
  <c r="H6" i="1" s="1"/>
  <c r="AA6" i="1" s="1"/>
  <c r="G7" i="1"/>
  <c r="H7" i="1" s="1"/>
  <c r="AA7" i="1" s="1"/>
  <c r="G8" i="1"/>
  <c r="H8" i="1" s="1"/>
  <c r="AA8" i="1" s="1"/>
  <c r="G9" i="1"/>
  <c r="H9" i="1" s="1"/>
  <c r="G10" i="1"/>
  <c r="H10" i="1" s="1"/>
  <c r="AA10" i="1" s="1"/>
  <c r="G11" i="1"/>
  <c r="H11" i="1" s="1"/>
  <c r="AA11" i="1" s="1"/>
  <c r="G12" i="1"/>
  <c r="H12" i="1" s="1"/>
  <c r="AA12" i="1" s="1"/>
  <c r="G13" i="1"/>
  <c r="H13" i="1" s="1"/>
  <c r="AA13" i="1" s="1"/>
  <c r="G14" i="1"/>
  <c r="H14" i="1" s="1"/>
  <c r="AA14" i="1" s="1"/>
  <c r="G15" i="1"/>
  <c r="H15" i="1" s="1"/>
  <c r="AA15" i="1" s="1"/>
  <c r="G16" i="1"/>
  <c r="H16" i="1" s="1"/>
  <c r="AA16" i="1" s="1"/>
  <c r="G17" i="1"/>
  <c r="H17" i="1" s="1"/>
  <c r="G18" i="1"/>
  <c r="H18" i="1" s="1"/>
  <c r="AA18" i="1" s="1"/>
  <c r="G19" i="1"/>
  <c r="G20" i="1"/>
  <c r="H20" i="1" s="1"/>
  <c r="AA20" i="1" s="1"/>
  <c r="G21" i="1"/>
  <c r="H21" i="1" s="1"/>
  <c r="AA21" i="1" s="1"/>
  <c r="G22" i="1"/>
  <c r="H22" i="1" s="1"/>
  <c r="AA22" i="1" s="1"/>
  <c r="G23" i="1"/>
  <c r="H23" i="1" s="1"/>
  <c r="AA23" i="1" s="1"/>
  <c r="G24" i="1"/>
  <c r="H24" i="1" s="1"/>
  <c r="AA24" i="1" s="1"/>
  <c r="G25" i="1"/>
  <c r="H25" i="1" s="1"/>
  <c r="G26" i="1"/>
  <c r="H26" i="1" s="1"/>
  <c r="AA26" i="1" s="1"/>
  <c r="G27" i="1"/>
  <c r="H27" i="1" s="1"/>
  <c r="AA27" i="1" s="1"/>
  <c r="G28" i="1"/>
  <c r="H28" i="1" s="1"/>
  <c r="AA28" i="1" s="1"/>
  <c r="G29" i="1"/>
  <c r="H29" i="1" s="1"/>
  <c r="AA29" i="1" s="1"/>
  <c r="G30" i="1"/>
  <c r="H30" i="1" s="1"/>
  <c r="AA30" i="1" s="1"/>
  <c r="G3" i="1"/>
  <c r="H3" i="1" s="1"/>
  <c r="AA3" i="1" s="1"/>
</calcChain>
</file>

<file path=xl/sharedStrings.xml><?xml version="1.0" encoding="utf-8"?>
<sst xmlns="http://schemas.openxmlformats.org/spreadsheetml/2006/main" count="99" uniqueCount="52">
  <si>
    <t>شماره دانشجویی</t>
  </si>
  <si>
    <t>میان ترم اول</t>
  </si>
  <si>
    <t>Q 01 (7)</t>
  </si>
  <si>
    <t>Q 02 (20)</t>
  </si>
  <si>
    <t>Q 03 (14)</t>
  </si>
  <si>
    <t>Q 04 (15)</t>
  </si>
  <si>
    <t>Q 05 (17)</t>
  </si>
  <si>
    <t>Final (73)</t>
  </si>
  <si>
    <t>Final (6)</t>
  </si>
  <si>
    <t>میان ترم دوم</t>
  </si>
  <si>
    <t>چرک نویس</t>
  </si>
  <si>
    <t>پروژه آدامز</t>
  </si>
  <si>
    <t>پایان ترم</t>
  </si>
  <si>
    <t>Final (8)</t>
  </si>
  <si>
    <t>ردیف</t>
  </si>
  <si>
    <t>98/7/9</t>
  </si>
  <si>
    <t>98/7/13</t>
  </si>
  <si>
    <t>98/7/20</t>
  </si>
  <si>
    <t>98/7/23</t>
  </si>
  <si>
    <t>98/7/30</t>
  </si>
  <si>
    <t>98/8/11</t>
  </si>
  <si>
    <t>98/8/14</t>
  </si>
  <si>
    <t>98/8/18</t>
  </si>
  <si>
    <t>98/8/21</t>
  </si>
  <si>
    <t>98/8/25</t>
  </si>
  <si>
    <t>98/8/28</t>
  </si>
  <si>
    <t>98/9/2</t>
  </si>
  <si>
    <t>98/9/5</t>
  </si>
  <si>
    <t>98/9/9</t>
  </si>
  <si>
    <t>98/9/12</t>
  </si>
  <si>
    <t>98/9/16</t>
  </si>
  <si>
    <t>98/9/19</t>
  </si>
  <si>
    <t>98/9/23</t>
  </si>
  <si>
    <t>98/9/26</t>
  </si>
  <si>
    <t>نمره چرک نویس ها</t>
  </si>
  <si>
    <t>تمرین کلاس درس (اثبات تحویلی)</t>
  </si>
  <si>
    <t>نمره کلاس حل تمرین (از 0/5 نمره )</t>
  </si>
  <si>
    <t>همان جلسه</t>
  </si>
  <si>
    <t>جلسه بعد</t>
  </si>
  <si>
    <t>همان جلسه (1/25 نمره )</t>
  </si>
  <si>
    <t>جلسه بعد (0/75 نمره )</t>
  </si>
  <si>
    <t>Q 01 (12.5)</t>
  </si>
  <si>
    <t>Q 02 (16)</t>
  </si>
  <si>
    <t>Q 03 (12)</t>
  </si>
  <si>
    <t>Final (55.5)</t>
  </si>
  <si>
    <t>حل تمرین</t>
  </si>
  <si>
    <t>فعالیت کلاسی</t>
  </si>
  <si>
    <t>(0.5)</t>
  </si>
  <si>
    <t>(2)</t>
  </si>
  <si>
    <t>(0.1)</t>
  </si>
  <si>
    <t>مجموع</t>
  </si>
  <si>
    <t>(24.1)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</si>
</sst>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000401]0"/>
    <numFmt numFmtId="165" formatCode="[$-3000401]0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B Yekan"/>
      <charset val="178"/>
    </font>
    <font>
      <sz val="14"/>
      <color theme="1"/>
      <name val="B Titr"/>
      <charset val="178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1"/>
      <name val="B Titr"/>
      <charset val="178"/>
    </font>
    <font>
      <b/>
      <sz val="11"/>
      <color theme="1"/>
      <name val="B Yeka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6A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4FFF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A6FCF-77B9-4182-B580-42223526B5E1}">
  <dimension ref="A1:AA30"/>
  <sheetViews>
    <sheetView tabSelected="1" workbookViewId="0">
      <selection sqref="A1:A2"/>
    </sheetView>
  </sheetViews>
  <sheetFormatPr defaultRowHeight="15.75" x14ac:dyDescent="0.25"/>
  <cols>
    <col min="1" max="1" width="12.5" bestFit="1" customWidth="1"/>
    <col min="2" max="7" width="9" customWidth="1"/>
    <col min="8" max="8" width="9" style="15" customWidth="1"/>
    <col min="9" max="9" width="10.125" customWidth="1"/>
    <col min="10" max="12" width="8.625" customWidth="1"/>
    <col min="13" max="13" width="10" customWidth="1"/>
    <col min="14" max="14" width="9" style="15" customWidth="1"/>
    <col min="15" max="21" width="9" customWidth="1"/>
    <col min="22" max="22" width="7.75" bestFit="1" customWidth="1"/>
    <col min="23" max="23" width="21.75" bestFit="1" customWidth="1"/>
    <col min="24" max="24" width="20.25" bestFit="1" customWidth="1"/>
    <col min="25" max="25" width="9" style="3"/>
    <col min="26" max="26" width="10.5" bestFit="1" customWidth="1"/>
  </cols>
  <sheetData>
    <row r="1" spans="1:27" ht="28.5" x14ac:dyDescent="0.2">
      <c r="A1" s="20" t="s">
        <v>0</v>
      </c>
      <c r="B1" s="19" t="s">
        <v>1</v>
      </c>
      <c r="C1" s="19"/>
      <c r="D1" s="19"/>
      <c r="E1" s="19"/>
      <c r="F1" s="19"/>
      <c r="G1" s="19"/>
      <c r="H1" s="19"/>
      <c r="I1" s="19" t="s">
        <v>9</v>
      </c>
      <c r="J1" s="19"/>
      <c r="K1" s="19"/>
      <c r="L1" s="19"/>
      <c r="M1" s="19"/>
      <c r="N1" s="19"/>
      <c r="O1" s="19" t="s">
        <v>12</v>
      </c>
      <c r="P1" s="19"/>
      <c r="Q1" s="19"/>
      <c r="R1" s="19"/>
      <c r="S1" s="19"/>
      <c r="T1" s="19"/>
      <c r="U1" s="19"/>
      <c r="V1" s="26" t="s">
        <v>45</v>
      </c>
      <c r="W1" s="27" t="s">
        <v>10</v>
      </c>
      <c r="X1" s="27"/>
      <c r="Y1" s="26" t="s">
        <v>11</v>
      </c>
      <c r="Z1" s="26" t="s">
        <v>46</v>
      </c>
      <c r="AA1" s="26" t="s">
        <v>50</v>
      </c>
    </row>
    <row r="2" spans="1:27" ht="18" x14ac:dyDescent="0.2">
      <c r="A2" s="20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8" t="s">
        <v>7</v>
      </c>
      <c r="H2" s="17" t="s">
        <v>8</v>
      </c>
      <c r="I2" s="16" t="s">
        <v>41</v>
      </c>
      <c r="J2" s="16" t="s">
        <v>42</v>
      </c>
      <c r="K2" s="16" t="s">
        <v>43</v>
      </c>
      <c r="L2" s="16" t="s">
        <v>5</v>
      </c>
      <c r="M2" s="18" t="s">
        <v>44</v>
      </c>
      <c r="N2" s="17" t="s">
        <v>8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T2" s="18" t="s">
        <v>7</v>
      </c>
      <c r="U2" s="17" t="s">
        <v>13</v>
      </c>
      <c r="V2" s="28" t="s">
        <v>47</v>
      </c>
      <c r="W2" s="29" t="s">
        <v>39</v>
      </c>
      <c r="X2" s="30" t="s">
        <v>40</v>
      </c>
      <c r="Y2" s="28" t="s">
        <v>48</v>
      </c>
      <c r="Z2" s="28" t="s">
        <v>49</v>
      </c>
      <c r="AA2" s="31" t="s">
        <v>51</v>
      </c>
    </row>
    <row r="3" spans="1:27" ht="18" x14ac:dyDescent="0.2">
      <c r="A3" s="1">
        <v>97551002</v>
      </c>
      <c r="B3" s="3">
        <v>7</v>
      </c>
      <c r="C3" s="3">
        <v>8</v>
      </c>
      <c r="D3" s="3">
        <v>3</v>
      </c>
      <c r="E3" s="3">
        <v>4.5</v>
      </c>
      <c r="F3" s="3">
        <v>11.5</v>
      </c>
      <c r="G3" s="3">
        <f>SUM(B3:F3)</f>
        <v>34</v>
      </c>
      <c r="H3" s="14">
        <f>6*G3/73</f>
        <v>2.7945205479452055</v>
      </c>
      <c r="I3" s="3">
        <v>6.5</v>
      </c>
      <c r="J3" s="3">
        <v>7.5</v>
      </c>
      <c r="K3" s="3">
        <v>2</v>
      </c>
      <c r="L3" s="3">
        <v>8.5</v>
      </c>
      <c r="M3" s="3">
        <f>SUM(I3:L3)</f>
        <v>24.5</v>
      </c>
      <c r="N3" s="14">
        <f>M3*6/55.5</f>
        <v>2.6486486486486487</v>
      </c>
      <c r="V3" s="12">
        <v>0.5</v>
      </c>
      <c r="W3" s="6">
        <v>1.25</v>
      </c>
      <c r="X3" s="7">
        <v>0.75</v>
      </c>
      <c r="Y3" s="3">
        <v>2</v>
      </c>
      <c r="Z3" s="9">
        <v>0.1</v>
      </c>
      <c r="AA3" s="32">
        <f>SUM(Z3,Y3,X3,W3,V3,U3,N3,H3)</f>
        <v>10.043169196593855</v>
      </c>
    </row>
    <row r="4" spans="1:27" ht="18" x14ac:dyDescent="0.2">
      <c r="A4" s="1">
        <v>96551003</v>
      </c>
      <c r="B4" s="3">
        <v>7</v>
      </c>
      <c r="C4" s="3">
        <v>17</v>
      </c>
      <c r="D4" s="3">
        <v>1</v>
      </c>
      <c r="E4" s="3">
        <v>6</v>
      </c>
      <c r="F4" s="3">
        <v>6</v>
      </c>
      <c r="G4" s="3">
        <f t="shared" ref="G4:G30" si="0">SUM(B4:F4)</f>
        <v>37</v>
      </c>
      <c r="H4" s="14">
        <f t="shared" ref="H4:H30" si="1">6*G4/73</f>
        <v>3.0410958904109591</v>
      </c>
      <c r="I4" s="3">
        <v>9.5</v>
      </c>
      <c r="J4" s="3">
        <v>3</v>
      </c>
      <c r="K4" s="3">
        <v>1</v>
      </c>
      <c r="L4" s="3">
        <v>1.5</v>
      </c>
      <c r="M4" s="3">
        <f t="shared" ref="M4:M30" si="2">SUM(I4:L4)</f>
        <v>15</v>
      </c>
      <c r="N4" s="14">
        <f t="shared" ref="N4:N30" si="3">M4*6/55.5</f>
        <v>1.6216216216216217</v>
      </c>
      <c r="V4" s="12">
        <v>0.5</v>
      </c>
      <c r="W4" s="6">
        <v>0.4</v>
      </c>
      <c r="X4" s="7">
        <v>0.16</v>
      </c>
      <c r="Y4" s="3">
        <v>2</v>
      </c>
      <c r="Z4" s="9">
        <v>0</v>
      </c>
      <c r="AA4" s="32">
        <f t="shared" ref="AA4:AA30" si="4">SUM(Z4,Y4,X4,W4,V4,U4,N4,H4)</f>
        <v>7.7227175120325811</v>
      </c>
    </row>
    <row r="5" spans="1:27" ht="18" x14ac:dyDescent="0.2">
      <c r="A5" s="1">
        <v>96551007</v>
      </c>
      <c r="B5" s="3">
        <v>4</v>
      </c>
      <c r="C5" s="3">
        <v>16</v>
      </c>
      <c r="D5" s="3">
        <v>4</v>
      </c>
      <c r="E5" s="3">
        <v>6</v>
      </c>
      <c r="F5" s="3">
        <v>6</v>
      </c>
      <c r="G5" s="3">
        <f t="shared" si="0"/>
        <v>36</v>
      </c>
      <c r="H5" s="14">
        <f t="shared" si="1"/>
        <v>2.9589041095890409</v>
      </c>
      <c r="I5" s="3">
        <v>7.5</v>
      </c>
      <c r="J5" s="3">
        <v>10.5</v>
      </c>
      <c r="K5" s="3">
        <v>5</v>
      </c>
      <c r="L5" s="3">
        <v>6</v>
      </c>
      <c r="M5" s="3">
        <f t="shared" si="2"/>
        <v>29</v>
      </c>
      <c r="N5" s="14">
        <f t="shared" si="3"/>
        <v>3.1351351351351351</v>
      </c>
      <c r="V5" s="12">
        <v>0.5</v>
      </c>
      <c r="W5" s="6">
        <v>0.66</v>
      </c>
      <c r="X5" s="7">
        <v>0.36</v>
      </c>
      <c r="Y5" s="3">
        <v>2</v>
      </c>
      <c r="Z5" s="9">
        <v>0</v>
      </c>
      <c r="AA5" s="32">
        <f t="shared" si="4"/>
        <v>9.6140392447241751</v>
      </c>
    </row>
    <row r="6" spans="1:27" ht="18" x14ac:dyDescent="0.2">
      <c r="A6" s="1">
        <v>97551007</v>
      </c>
      <c r="B6" s="3">
        <v>4</v>
      </c>
      <c r="C6" s="3">
        <v>16</v>
      </c>
      <c r="D6" s="3">
        <v>4</v>
      </c>
      <c r="E6" s="3">
        <v>7</v>
      </c>
      <c r="F6" s="3">
        <v>8</v>
      </c>
      <c r="G6" s="3">
        <f t="shared" si="0"/>
        <v>39</v>
      </c>
      <c r="H6" s="14">
        <f t="shared" si="1"/>
        <v>3.2054794520547945</v>
      </c>
      <c r="I6" s="3">
        <v>8.5</v>
      </c>
      <c r="J6" s="3">
        <v>8</v>
      </c>
      <c r="K6" s="3">
        <v>0.5</v>
      </c>
      <c r="L6" s="3">
        <v>10</v>
      </c>
      <c r="M6" s="3">
        <f t="shared" si="2"/>
        <v>27</v>
      </c>
      <c r="N6" s="14">
        <f t="shared" si="3"/>
        <v>2.9189189189189189</v>
      </c>
      <c r="V6" s="12">
        <v>0.5</v>
      </c>
      <c r="W6" s="6">
        <v>1.25</v>
      </c>
      <c r="X6" s="7">
        <v>0.75</v>
      </c>
      <c r="Y6" s="3">
        <v>0</v>
      </c>
      <c r="Z6" s="9">
        <v>0</v>
      </c>
      <c r="AA6" s="32">
        <f t="shared" si="4"/>
        <v>8.6243983709737133</v>
      </c>
    </row>
    <row r="7" spans="1:27" ht="18" x14ac:dyDescent="0.2">
      <c r="A7" s="1">
        <v>97551009</v>
      </c>
      <c r="B7" s="3">
        <v>3</v>
      </c>
      <c r="C7" s="3">
        <v>20</v>
      </c>
      <c r="D7" s="3">
        <v>4</v>
      </c>
      <c r="E7" s="3">
        <v>7</v>
      </c>
      <c r="F7" s="3">
        <v>17</v>
      </c>
      <c r="G7" s="3">
        <f t="shared" si="0"/>
        <v>51</v>
      </c>
      <c r="H7" s="14">
        <f t="shared" si="1"/>
        <v>4.1917808219178081</v>
      </c>
      <c r="I7" s="3">
        <v>9.5</v>
      </c>
      <c r="J7">
        <v>11.5</v>
      </c>
      <c r="K7" s="3">
        <v>1</v>
      </c>
      <c r="L7" s="3">
        <v>15</v>
      </c>
      <c r="M7" s="3">
        <f t="shared" si="2"/>
        <v>37</v>
      </c>
      <c r="N7" s="14">
        <f t="shared" si="3"/>
        <v>4</v>
      </c>
      <c r="V7" s="12">
        <v>0.5</v>
      </c>
      <c r="W7" s="6">
        <v>1.25</v>
      </c>
      <c r="X7" s="7">
        <v>0.75</v>
      </c>
      <c r="Y7" s="3">
        <v>2</v>
      </c>
      <c r="Z7" s="9">
        <v>0.1</v>
      </c>
      <c r="AA7" s="32">
        <f t="shared" si="4"/>
        <v>12.791780821917808</v>
      </c>
    </row>
    <row r="8" spans="1:27" ht="18" x14ac:dyDescent="0.2">
      <c r="A8" s="1">
        <v>96552002</v>
      </c>
      <c r="B8" s="3">
        <v>1</v>
      </c>
      <c r="C8" s="3">
        <v>18</v>
      </c>
      <c r="D8" s="3">
        <v>1</v>
      </c>
      <c r="E8" s="3">
        <v>4</v>
      </c>
      <c r="F8" s="3">
        <v>6</v>
      </c>
      <c r="G8" s="3">
        <f t="shared" si="0"/>
        <v>30</v>
      </c>
      <c r="H8" s="14">
        <f t="shared" si="1"/>
        <v>2.4657534246575343</v>
      </c>
      <c r="I8" s="3">
        <v>7</v>
      </c>
      <c r="J8" s="3">
        <v>2</v>
      </c>
      <c r="K8" s="3">
        <v>1</v>
      </c>
      <c r="L8" s="3">
        <v>6.5</v>
      </c>
      <c r="M8" s="3">
        <f t="shared" si="2"/>
        <v>16.5</v>
      </c>
      <c r="N8" s="14">
        <f t="shared" si="3"/>
        <v>1.7837837837837838</v>
      </c>
      <c r="V8" s="12">
        <v>0</v>
      </c>
      <c r="W8" s="6">
        <v>0</v>
      </c>
      <c r="X8" s="7">
        <v>0</v>
      </c>
      <c r="Y8" s="3">
        <v>0</v>
      </c>
      <c r="Z8" s="9">
        <v>0</v>
      </c>
      <c r="AA8" s="32">
        <f t="shared" si="4"/>
        <v>4.2495372084413177</v>
      </c>
    </row>
    <row r="9" spans="1:27" ht="18" x14ac:dyDescent="0.2">
      <c r="A9" s="1">
        <v>96551017</v>
      </c>
      <c r="B9" s="3">
        <v>3</v>
      </c>
      <c r="C9" s="3">
        <v>8</v>
      </c>
      <c r="D9" s="3">
        <v>2</v>
      </c>
      <c r="E9" s="3">
        <v>0</v>
      </c>
      <c r="F9" s="3">
        <v>17</v>
      </c>
      <c r="G9" s="3">
        <f t="shared" si="0"/>
        <v>30</v>
      </c>
      <c r="H9" s="14">
        <f t="shared" si="1"/>
        <v>2.4657534246575343</v>
      </c>
      <c r="I9" s="3">
        <v>12.5</v>
      </c>
      <c r="J9" s="3">
        <v>16</v>
      </c>
      <c r="K9" s="3">
        <v>4</v>
      </c>
      <c r="L9" s="3">
        <v>5.5</v>
      </c>
      <c r="M9" s="3">
        <f t="shared" si="2"/>
        <v>38</v>
      </c>
      <c r="N9" s="14">
        <f t="shared" si="3"/>
        <v>4.1081081081081079</v>
      </c>
      <c r="V9" s="12">
        <v>0.5</v>
      </c>
      <c r="W9" s="6">
        <v>0.86</v>
      </c>
      <c r="X9" s="7">
        <v>0.48</v>
      </c>
      <c r="Y9" s="3">
        <v>0</v>
      </c>
      <c r="Z9" s="9">
        <v>0</v>
      </c>
      <c r="AA9" s="32">
        <f t="shared" si="4"/>
        <v>8.4138615327656421</v>
      </c>
    </row>
    <row r="10" spans="1:27" ht="18" x14ac:dyDescent="0.2">
      <c r="A10" s="1">
        <v>96551022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14">
        <f t="shared" si="1"/>
        <v>0</v>
      </c>
      <c r="I10" s="3">
        <v>0</v>
      </c>
      <c r="J10" s="3">
        <v>0</v>
      </c>
      <c r="K10" s="3">
        <v>0</v>
      </c>
      <c r="L10" s="3">
        <v>0</v>
      </c>
      <c r="M10" s="3">
        <f t="shared" si="2"/>
        <v>0</v>
      </c>
      <c r="N10" s="14">
        <f t="shared" si="3"/>
        <v>0</v>
      </c>
      <c r="V10" s="12">
        <v>0</v>
      </c>
      <c r="W10" s="6">
        <v>7.0000000000000007E-2</v>
      </c>
      <c r="X10" s="7">
        <v>0.04</v>
      </c>
      <c r="Y10" s="3">
        <v>0</v>
      </c>
      <c r="Z10" s="9">
        <v>0</v>
      </c>
      <c r="AA10" s="32">
        <f t="shared" si="4"/>
        <v>0.11000000000000001</v>
      </c>
    </row>
    <row r="11" spans="1:27" ht="18" x14ac:dyDescent="0.2">
      <c r="A11" s="2">
        <v>97551025</v>
      </c>
      <c r="B11" s="3">
        <v>2</v>
      </c>
      <c r="C11" s="3">
        <v>1</v>
      </c>
      <c r="D11" s="3">
        <v>3</v>
      </c>
      <c r="E11" s="3">
        <v>6</v>
      </c>
      <c r="F11" s="3">
        <v>13</v>
      </c>
      <c r="G11" s="3">
        <f t="shared" si="0"/>
        <v>25</v>
      </c>
      <c r="H11" s="14">
        <f t="shared" si="1"/>
        <v>2.0547945205479454</v>
      </c>
      <c r="I11" s="3">
        <v>8</v>
      </c>
      <c r="J11" s="3">
        <v>2.5</v>
      </c>
      <c r="K11" s="3">
        <v>12</v>
      </c>
      <c r="L11" s="3">
        <v>15</v>
      </c>
      <c r="M11" s="3">
        <f t="shared" si="2"/>
        <v>37.5</v>
      </c>
      <c r="N11" s="14">
        <f t="shared" si="3"/>
        <v>4.0540540540540544</v>
      </c>
      <c r="V11" s="12">
        <v>0</v>
      </c>
      <c r="W11" s="6">
        <v>1.18</v>
      </c>
      <c r="X11" s="7">
        <v>0.71</v>
      </c>
      <c r="Y11" s="3">
        <v>0</v>
      </c>
      <c r="Z11" s="9">
        <v>0.1</v>
      </c>
      <c r="AA11" s="32">
        <f t="shared" si="4"/>
        <v>8.098848574602</v>
      </c>
    </row>
    <row r="12" spans="1:27" ht="18" x14ac:dyDescent="0.2">
      <c r="A12" s="1">
        <v>96552012</v>
      </c>
      <c r="B12" s="3">
        <v>3</v>
      </c>
      <c r="C12" s="3">
        <v>16</v>
      </c>
      <c r="D12" s="3">
        <v>4</v>
      </c>
      <c r="E12" s="3">
        <v>6</v>
      </c>
      <c r="F12" s="3">
        <v>6</v>
      </c>
      <c r="G12" s="3">
        <f t="shared" si="0"/>
        <v>35</v>
      </c>
      <c r="H12" s="14">
        <f t="shared" si="1"/>
        <v>2.8767123287671232</v>
      </c>
      <c r="I12" s="3">
        <v>1</v>
      </c>
      <c r="J12" s="3">
        <v>8</v>
      </c>
      <c r="K12" s="3">
        <v>0.5</v>
      </c>
      <c r="L12" s="3">
        <v>7.5</v>
      </c>
      <c r="M12" s="3">
        <f t="shared" si="2"/>
        <v>17</v>
      </c>
      <c r="N12" s="14">
        <f t="shared" si="3"/>
        <v>1.8378378378378379</v>
      </c>
      <c r="V12" s="12">
        <v>0.5</v>
      </c>
      <c r="W12" s="6">
        <v>0.2</v>
      </c>
      <c r="X12" s="7">
        <v>0.12</v>
      </c>
      <c r="Y12" s="3">
        <v>0</v>
      </c>
      <c r="Z12" s="9">
        <v>0</v>
      </c>
      <c r="AA12" s="32">
        <f t="shared" si="4"/>
        <v>5.5345501666049612</v>
      </c>
    </row>
    <row r="13" spans="1:27" ht="18" x14ac:dyDescent="0.2">
      <c r="A13" s="2">
        <v>96551034</v>
      </c>
      <c r="B13" s="3">
        <v>1</v>
      </c>
      <c r="C13" s="3">
        <v>16</v>
      </c>
      <c r="D13" s="3">
        <v>3</v>
      </c>
      <c r="E13" s="3">
        <v>11</v>
      </c>
      <c r="F13" s="3">
        <v>0</v>
      </c>
      <c r="G13" s="3">
        <f t="shared" si="0"/>
        <v>31</v>
      </c>
      <c r="H13" s="14">
        <f t="shared" si="1"/>
        <v>2.547945205479452</v>
      </c>
      <c r="I13" s="3">
        <v>2.5</v>
      </c>
      <c r="J13" s="3">
        <v>0</v>
      </c>
      <c r="K13" s="3">
        <v>0</v>
      </c>
      <c r="L13" s="3">
        <v>0</v>
      </c>
      <c r="M13" s="3">
        <f t="shared" si="2"/>
        <v>2.5</v>
      </c>
      <c r="N13" s="14">
        <f t="shared" si="3"/>
        <v>0.27027027027027029</v>
      </c>
      <c r="V13" s="12">
        <v>0.5</v>
      </c>
      <c r="W13" s="6">
        <v>0</v>
      </c>
      <c r="X13" s="7">
        <v>0</v>
      </c>
      <c r="Y13" s="3">
        <v>0</v>
      </c>
      <c r="Z13" s="9">
        <v>0</v>
      </c>
      <c r="AA13" s="32">
        <f t="shared" si="4"/>
        <v>3.3182154757497222</v>
      </c>
    </row>
    <row r="14" spans="1:27" ht="18" x14ac:dyDescent="0.2">
      <c r="A14" s="2">
        <v>95551024</v>
      </c>
      <c r="B14" s="3">
        <v>4</v>
      </c>
      <c r="C14" s="3">
        <v>15</v>
      </c>
      <c r="D14" s="3">
        <v>2</v>
      </c>
      <c r="E14" s="3">
        <v>2.5</v>
      </c>
      <c r="F14" s="3">
        <v>3</v>
      </c>
      <c r="G14" s="3">
        <f t="shared" si="0"/>
        <v>26.5</v>
      </c>
      <c r="H14" s="14">
        <f t="shared" si="1"/>
        <v>2.1780821917808217</v>
      </c>
      <c r="I14" s="3">
        <v>0</v>
      </c>
      <c r="J14" s="3">
        <v>8</v>
      </c>
      <c r="K14" s="3">
        <v>6</v>
      </c>
      <c r="L14" s="3">
        <v>15</v>
      </c>
      <c r="M14" s="3">
        <f t="shared" si="2"/>
        <v>29</v>
      </c>
      <c r="N14" s="14">
        <f t="shared" si="3"/>
        <v>3.1351351351351351</v>
      </c>
      <c r="V14" s="12">
        <v>0.5</v>
      </c>
      <c r="W14" s="6">
        <v>1.25</v>
      </c>
      <c r="X14" s="7">
        <v>0.75</v>
      </c>
      <c r="Y14" s="3">
        <v>2</v>
      </c>
      <c r="Z14" s="9">
        <v>0</v>
      </c>
      <c r="AA14" s="32">
        <f t="shared" si="4"/>
        <v>9.8132173269159573</v>
      </c>
    </row>
    <row r="15" spans="1:27" ht="18" x14ac:dyDescent="0.2">
      <c r="A15" s="1">
        <v>97551030</v>
      </c>
      <c r="B15" s="3">
        <v>2</v>
      </c>
      <c r="C15" s="3">
        <v>4</v>
      </c>
      <c r="D15" s="3">
        <v>1</v>
      </c>
      <c r="E15" s="3">
        <v>5.25</v>
      </c>
      <c r="F15" s="3">
        <v>0</v>
      </c>
      <c r="G15" s="3">
        <f t="shared" si="0"/>
        <v>12.25</v>
      </c>
      <c r="H15" s="14">
        <f t="shared" si="1"/>
        <v>1.0068493150684932</v>
      </c>
      <c r="I15" s="3">
        <v>6.5</v>
      </c>
      <c r="J15" s="3">
        <v>7</v>
      </c>
      <c r="K15" s="3">
        <v>0</v>
      </c>
      <c r="L15" s="3">
        <v>5</v>
      </c>
      <c r="M15" s="3">
        <f t="shared" si="2"/>
        <v>18.5</v>
      </c>
      <c r="N15" s="14">
        <f t="shared" si="3"/>
        <v>2</v>
      </c>
      <c r="V15" s="12">
        <v>0.5</v>
      </c>
      <c r="W15" s="6">
        <v>1.25</v>
      </c>
      <c r="X15" s="7">
        <v>0.75</v>
      </c>
      <c r="Y15" s="3">
        <v>2</v>
      </c>
      <c r="Z15" s="9">
        <v>0</v>
      </c>
      <c r="AA15" s="32">
        <f t="shared" si="4"/>
        <v>7.506849315068493</v>
      </c>
    </row>
    <row r="16" spans="1:27" ht="18" x14ac:dyDescent="0.2">
      <c r="A16" s="2">
        <v>97551034</v>
      </c>
      <c r="B16" s="3">
        <v>3</v>
      </c>
      <c r="C16" s="3">
        <v>2</v>
      </c>
      <c r="D16" s="3">
        <v>2</v>
      </c>
      <c r="E16" s="3">
        <v>2</v>
      </c>
      <c r="F16" s="3">
        <v>2</v>
      </c>
      <c r="G16" s="3">
        <f t="shared" si="0"/>
        <v>11</v>
      </c>
      <c r="H16" s="14">
        <f t="shared" si="1"/>
        <v>0.90410958904109584</v>
      </c>
      <c r="I16" s="3">
        <v>7.5</v>
      </c>
      <c r="J16" s="3">
        <v>7.5</v>
      </c>
      <c r="K16" s="3">
        <v>0.5</v>
      </c>
      <c r="L16" s="3">
        <v>5</v>
      </c>
      <c r="M16" s="3">
        <f t="shared" si="2"/>
        <v>20.5</v>
      </c>
      <c r="N16" s="14">
        <f t="shared" si="3"/>
        <v>2.2162162162162162</v>
      </c>
      <c r="V16" s="12">
        <v>0.5</v>
      </c>
      <c r="W16" s="6">
        <v>1.18</v>
      </c>
      <c r="X16" s="7">
        <v>0.71</v>
      </c>
      <c r="Y16" s="3">
        <v>2</v>
      </c>
      <c r="Z16" s="9">
        <v>0.1</v>
      </c>
      <c r="AA16" s="32">
        <f t="shared" si="4"/>
        <v>7.6103258052573119</v>
      </c>
    </row>
    <row r="17" spans="1:27" ht="18" x14ac:dyDescent="0.2">
      <c r="A17" s="1">
        <v>96552022</v>
      </c>
      <c r="B17" s="3">
        <v>0</v>
      </c>
      <c r="C17" s="3">
        <v>0</v>
      </c>
      <c r="D17" s="3">
        <v>2</v>
      </c>
      <c r="E17" s="3">
        <v>5</v>
      </c>
      <c r="F17" s="3">
        <v>7</v>
      </c>
      <c r="G17" s="3">
        <f t="shared" si="0"/>
        <v>14</v>
      </c>
      <c r="H17" s="14">
        <f t="shared" si="1"/>
        <v>1.1506849315068493</v>
      </c>
      <c r="I17" s="3">
        <v>10.5</v>
      </c>
      <c r="J17" s="3">
        <v>16</v>
      </c>
      <c r="K17" s="3">
        <v>5</v>
      </c>
      <c r="L17" s="3">
        <v>5.5</v>
      </c>
      <c r="M17" s="3">
        <f t="shared" si="2"/>
        <v>37</v>
      </c>
      <c r="N17" s="14">
        <f t="shared" si="3"/>
        <v>4</v>
      </c>
      <c r="V17" s="12">
        <v>0.5</v>
      </c>
      <c r="W17" s="6">
        <v>0.53</v>
      </c>
      <c r="X17" s="7">
        <v>0.32</v>
      </c>
      <c r="Y17" s="3">
        <v>2</v>
      </c>
      <c r="Z17" s="9">
        <v>0</v>
      </c>
      <c r="AA17" s="32">
        <f t="shared" si="4"/>
        <v>8.5006849315068482</v>
      </c>
    </row>
    <row r="18" spans="1:27" ht="18" x14ac:dyDescent="0.2">
      <c r="A18" s="2">
        <v>97551056</v>
      </c>
      <c r="B18" s="3">
        <v>6</v>
      </c>
      <c r="C18" s="3">
        <v>1.5</v>
      </c>
      <c r="D18" s="3">
        <v>1</v>
      </c>
      <c r="E18" s="3">
        <v>6</v>
      </c>
      <c r="F18" s="3">
        <v>8.5</v>
      </c>
      <c r="G18" s="3">
        <f t="shared" si="0"/>
        <v>23</v>
      </c>
      <c r="H18" s="14">
        <f t="shared" si="1"/>
        <v>1.8904109589041096</v>
      </c>
      <c r="I18" s="3">
        <v>11</v>
      </c>
      <c r="J18" s="3">
        <v>6</v>
      </c>
      <c r="K18" s="3">
        <v>0.5</v>
      </c>
      <c r="L18" s="3">
        <v>2.5</v>
      </c>
      <c r="M18" s="3">
        <f t="shared" si="2"/>
        <v>20</v>
      </c>
      <c r="N18" s="14">
        <f t="shared" si="3"/>
        <v>2.1621621621621623</v>
      </c>
      <c r="V18" s="12">
        <v>0.25</v>
      </c>
      <c r="W18" s="6">
        <v>1.1200000000000001</v>
      </c>
      <c r="X18" s="7">
        <v>0.51</v>
      </c>
      <c r="Y18" s="3">
        <v>2</v>
      </c>
      <c r="Z18" s="9">
        <v>0</v>
      </c>
      <c r="AA18" s="32">
        <f t="shared" si="4"/>
        <v>7.9325731210662713</v>
      </c>
    </row>
    <row r="19" spans="1:27" ht="18" x14ac:dyDescent="0.2">
      <c r="A19" s="1">
        <v>96552027</v>
      </c>
      <c r="B19" s="3">
        <v>4</v>
      </c>
      <c r="C19" s="3">
        <v>15</v>
      </c>
      <c r="D19" s="3">
        <v>0</v>
      </c>
      <c r="E19" s="3">
        <v>4.5</v>
      </c>
      <c r="F19" s="3">
        <v>9</v>
      </c>
      <c r="G19" s="3">
        <f t="shared" si="0"/>
        <v>32.5</v>
      </c>
      <c r="H19" s="14">
        <f t="shared" si="1"/>
        <v>2.6712328767123288</v>
      </c>
      <c r="I19" s="3">
        <v>12.5</v>
      </c>
      <c r="J19" s="3">
        <v>16</v>
      </c>
      <c r="K19" s="3">
        <v>0</v>
      </c>
      <c r="L19" s="3">
        <v>6</v>
      </c>
      <c r="M19" s="3">
        <f t="shared" si="2"/>
        <v>34.5</v>
      </c>
      <c r="N19" s="14">
        <f t="shared" si="3"/>
        <v>3.7297297297297298</v>
      </c>
      <c r="V19" s="12">
        <v>0.5</v>
      </c>
      <c r="W19" s="6">
        <v>0.86</v>
      </c>
      <c r="X19" s="7">
        <v>0.4</v>
      </c>
      <c r="Y19" s="3">
        <v>2</v>
      </c>
      <c r="Z19" s="9">
        <v>0</v>
      </c>
      <c r="AA19" s="32">
        <f t="shared" si="4"/>
        <v>10.160962606442059</v>
      </c>
    </row>
    <row r="20" spans="1:27" ht="18" x14ac:dyDescent="0.2">
      <c r="A20" s="1">
        <v>97551039</v>
      </c>
      <c r="B20" s="3">
        <v>3</v>
      </c>
      <c r="C20" s="3">
        <v>2</v>
      </c>
      <c r="D20" s="3">
        <v>1</v>
      </c>
      <c r="E20" s="3">
        <v>12</v>
      </c>
      <c r="F20" s="3">
        <v>6.5</v>
      </c>
      <c r="G20" s="3">
        <f t="shared" si="0"/>
        <v>24.5</v>
      </c>
      <c r="H20" s="14">
        <f t="shared" si="1"/>
        <v>2.0136986301369864</v>
      </c>
      <c r="I20" s="3">
        <v>8.5</v>
      </c>
      <c r="J20" s="3">
        <v>8.5</v>
      </c>
      <c r="K20" s="3">
        <v>3</v>
      </c>
      <c r="L20" s="3">
        <v>7</v>
      </c>
      <c r="M20" s="3">
        <f t="shared" si="2"/>
        <v>27</v>
      </c>
      <c r="N20" s="14">
        <f t="shared" si="3"/>
        <v>2.9189189189189189</v>
      </c>
      <c r="V20" s="12">
        <v>0.25</v>
      </c>
      <c r="W20" s="6">
        <v>1.1200000000000001</v>
      </c>
      <c r="X20" s="7">
        <v>0.51</v>
      </c>
      <c r="Y20" s="3">
        <v>2</v>
      </c>
      <c r="Z20" s="9">
        <v>0</v>
      </c>
      <c r="AA20" s="32">
        <f t="shared" si="4"/>
        <v>8.8126175490559042</v>
      </c>
    </row>
    <row r="21" spans="1:27" ht="18" x14ac:dyDescent="0.2">
      <c r="A21" s="1">
        <v>97551040</v>
      </c>
      <c r="B21" s="3">
        <v>1</v>
      </c>
      <c r="C21" s="3">
        <v>8</v>
      </c>
      <c r="D21" s="3">
        <v>3</v>
      </c>
      <c r="E21" s="3">
        <v>6</v>
      </c>
      <c r="F21" s="3">
        <v>6</v>
      </c>
      <c r="G21" s="3">
        <f t="shared" si="0"/>
        <v>24</v>
      </c>
      <c r="H21" s="14">
        <f t="shared" si="1"/>
        <v>1.9726027397260273</v>
      </c>
      <c r="I21" s="3">
        <v>9.5</v>
      </c>
      <c r="J21" s="3">
        <v>4.5</v>
      </c>
      <c r="K21" s="3">
        <v>9</v>
      </c>
      <c r="L21" s="3">
        <v>8.5</v>
      </c>
      <c r="M21" s="3">
        <f t="shared" si="2"/>
        <v>31.5</v>
      </c>
      <c r="N21" s="14">
        <f t="shared" si="3"/>
        <v>3.4054054054054053</v>
      </c>
      <c r="V21" s="12">
        <v>0.5</v>
      </c>
      <c r="W21" s="6">
        <v>1.25</v>
      </c>
      <c r="X21" s="7">
        <v>0.75</v>
      </c>
      <c r="Y21" s="3">
        <v>2</v>
      </c>
      <c r="Z21" s="9">
        <v>0.1</v>
      </c>
      <c r="AA21" s="32">
        <f t="shared" si="4"/>
        <v>9.9780081451314331</v>
      </c>
    </row>
    <row r="22" spans="1:27" ht="18" x14ac:dyDescent="0.2">
      <c r="A22" s="1">
        <v>97551041</v>
      </c>
      <c r="B22" s="3">
        <v>7</v>
      </c>
      <c r="C22" s="3">
        <v>9</v>
      </c>
      <c r="D22" s="3">
        <v>4</v>
      </c>
      <c r="E22" s="3">
        <v>7</v>
      </c>
      <c r="F22" s="3">
        <v>4</v>
      </c>
      <c r="G22" s="3">
        <f t="shared" si="0"/>
        <v>31</v>
      </c>
      <c r="H22" s="14">
        <f t="shared" si="1"/>
        <v>2.547945205479452</v>
      </c>
      <c r="I22" s="3">
        <v>7.5</v>
      </c>
      <c r="J22" s="3">
        <v>6.5</v>
      </c>
      <c r="K22" s="3">
        <v>1.5</v>
      </c>
      <c r="L22" s="3">
        <v>4</v>
      </c>
      <c r="M22" s="3">
        <f t="shared" si="2"/>
        <v>19.5</v>
      </c>
      <c r="N22" s="14">
        <f t="shared" si="3"/>
        <v>2.1081081081081079</v>
      </c>
      <c r="V22" s="12">
        <v>0.5</v>
      </c>
      <c r="W22" s="6">
        <v>1.18</v>
      </c>
      <c r="X22" s="7">
        <v>0.71</v>
      </c>
      <c r="Y22" s="3">
        <v>0</v>
      </c>
      <c r="Z22" s="9">
        <v>0.1</v>
      </c>
      <c r="AA22" s="32">
        <f t="shared" si="4"/>
        <v>7.1460533135875597</v>
      </c>
    </row>
    <row r="23" spans="1:27" ht="18" x14ac:dyDescent="0.2">
      <c r="A23" s="2">
        <v>96552034</v>
      </c>
      <c r="B23" s="3">
        <v>0</v>
      </c>
      <c r="C23" s="3">
        <v>1</v>
      </c>
      <c r="D23" s="3">
        <v>0</v>
      </c>
      <c r="E23" s="3">
        <v>0.5</v>
      </c>
      <c r="F23" s="3">
        <v>6</v>
      </c>
      <c r="G23" s="3">
        <f t="shared" si="0"/>
        <v>7.5</v>
      </c>
      <c r="H23" s="14">
        <f t="shared" si="1"/>
        <v>0.61643835616438358</v>
      </c>
      <c r="I23" s="3">
        <v>8.5</v>
      </c>
      <c r="J23" s="3">
        <v>3</v>
      </c>
      <c r="K23" s="3">
        <v>2</v>
      </c>
      <c r="L23" s="3">
        <v>0</v>
      </c>
      <c r="M23" s="3">
        <f t="shared" si="2"/>
        <v>13.5</v>
      </c>
      <c r="N23" s="14">
        <f t="shared" si="3"/>
        <v>1.4594594594594594</v>
      </c>
      <c r="V23" s="12">
        <v>0.5</v>
      </c>
      <c r="W23" s="6">
        <v>0.46</v>
      </c>
      <c r="X23" s="7">
        <v>0.28000000000000003</v>
      </c>
      <c r="Y23" s="3">
        <v>0</v>
      </c>
      <c r="Z23" s="9">
        <v>0</v>
      </c>
      <c r="AA23" s="32">
        <f t="shared" si="4"/>
        <v>3.3158978156238428</v>
      </c>
    </row>
    <row r="24" spans="1:27" ht="18" x14ac:dyDescent="0.2">
      <c r="A24" s="2">
        <v>96551066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f t="shared" si="0"/>
        <v>0</v>
      </c>
      <c r="H24" s="14">
        <f t="shared" si="1"/>
        <v>0</v>
      </c>
      <c r="I24" s="3">
        <v>0</v>
      </c>
      <c r="J24" s="3">
        <v>0</v>
      </c>
      <c r="K24" s="3">
        <v>0</v>
      </c>
      <c r="L24" s="3">
        <v>0</v>
      </c>
      <c r="M24" s="3">
        <f t="shared" si="2"/>
        <v>0</v>
      </c>
      <c r="N24" s="14">
        <f t="shared" si="3"/>
        <v>0</v>
      </c>
      <c r="V24" s="12">
        <v>0.5</v>
      </c>
      <c r="W24" s="6">
        <v>0</v>
      </c>
      <c r="X24" s="7">
        <v>0</v>
      </c>
      <c r="Y24" s="3">
        <v>0</v>
      </c>
      <c r="Z24" s="9">
        <v>0</v>
      </c>
      <c r="AA24" s="32">
        <f t="shared" si="4"/>
        <v>0.5</v>
      </c>
    </row>
    <row r="25" spans="1:27" ht="18" x14ac:dyDescent="0.2">
      <c r="A25" s="1">
        <v>96551072</v>
      </c>
      <c r="B25" s="3">
        <v>6</v>
      </c>
      <c r="C25" s="3">
        <v>17</v>
      </c>
      <c r="D25" s="3">
        <v>0</v>
      </c>
      <c r="E25" s="3">
        <v>9</v>
      </c>
      <c r="F25" s="3">
        <v>11.5</v>
      </c>
      <c r="G25" s="3">
        <f t="shared" si="0"/>
        <v>43.5</v>
      </c>
      <c r="H25" s="14">
        <f t="shared" si="1"/>
        <v>3.5753424657534247</v>
      </c>
      <c r="I25" s="3">
        <v>0</v>
      </c>
      <c r="J25" s="3">
        <v>5.5</v>
      </c>
      <c r="K25" s="3">
        <v>4</v>
      </c>
      <c r="L25" s="3">
        <v>6</v>
      </c>
      <c r="M25" s="3">
        <f t="shared" si="2"/>
        <v>15.5</v>
      </c>
      <c r="N25" s="14">
        <f t="shared" si="3"/>
        <v>1.6756756756756757</v>
      </c>
      <c r="V25" s="12">
        <v>0.5</v>
      </c>
      <c r="W25" s="6">
        <v>0</v>
      </c>
      <c r="X25" s="7">
        <v>0</v>
      </c>
      <c r="Y25" s="3">
        <v>0</v>
      </c>
      <c r="Z25" s="9">
        <v>0</v>
      </c>
      <c r="AA25" s="32">
        <f t="shared" si="4"/>
        <v>5.7510181414290997</v>
      </c>
    </row>
    <row r="26" spans="1:27" ht="18" x14ac:dyDescent="0.2">
      <c r="A26" s="1">
        <v>97551048</v>
      </c>
      <c r="B26" s="3">
        <v>2</v>
      </c>
      <c r="C26" s="3">
        <v>8</v>
      </c>
      <c r="D26" s="3">
        <v>0</v>
      </c>
      <c r="E26" s="3">
        <v>7</v>
      </c>
      <c r="F26" s="3">
        <v>6</v>
      </c>
      <c r="G26" s="3">
        <f t="shared" si="0"/>
        <v>23</v>
      </c>
      <c r="H26" s="14">
        <f t="shared" si="1"/>
        <v>1.8904109589041096</v>
      </c>
      <c r="I26" s="3">
        <v>8.5</v>
      </c>
      <c r="J26" s="3">
        <v>10</v>
      </c>
      <c r="K26" s="3">
        <v>1.5</v>
      </c>
      <c r="L26" s="3">
        <v>5.5</v>
      </c>
      <c r="M26" s="3">
        <f t="shared" si="2"/>
        <v>25.5</v>
      </c>
      <c r="N26" s="14">
        <f t="shared" si="3"/>
        <v>2.7567567567567566</v>
      </c>
      <c r="V26" s="12">
        <v>0.5</v>
      </c>
      <c r="W26" s="6">
        <v>1.25</v>
      </c>
      <c r="X26" s="7">
        <v>0.75</v>
      </c>
      <c r="Y26" s="3">
        <v>2</v>
      </c>
      <c r="Z26" s="9">
        <v>0.1</v>
      </c>
      <c r="AA26" s="32">
        <f t="shared" si="4"/>
        <v>9.2471677156608649</v>
      </c>
    </row>
    <row r="27" spans="1:27" ht="18" x14ac:dyDescent="0.2">
      <c r="A27" s="1">
        <v>96552037</v>
      </c>
      <c r="B27" s="3">
        <v>1</v>
      </c>
      <c r="C27" s="3">
        <v>8</v>
      </c>
      <c r="D27" s="3">
        <v>3.5</v>
      </c>
      <c r="E27" s="3">
        <v>5.5</v>
      </c>
      <c r="F27" s="3">
        <v>8</v>
      </c>
      <c r="G27" s="3">
        <f t="shared" si="0"/>
        <v>26</v>
      </c>
      <c r="H27" s="14">
        <f t="shared" si="1"/>
        <v>2.1369863013698631</v>
      </c>
      <c r="I27" s="3">
        <v>4.5</v>
      </c>
      <c r="J27" s="3">
        <v>6</v>
      </c>
      <c r="K27" s="3">
        <v>0.5</v>
      </c>
      <c r="L27" s="3">
        <v>5</v>
      </c>
      <c r="M27" s="3">
        <f t="shared" si="2"/>
        <v>16</v>
      </c>
      <c r="N27" s="14">
        <f t="shared" si="3"/>
        <v>1.7297297297297298</v>
      </c>
      <c r="V27" s="12">
        <v>0.5</v>
      </c>
      <c r="W27" s="6">
        <v>0.66</v>
      </c>
      <c r="X27" s="7">
        <v>0.28000000000000003</v>
      </c>
      <c r="Y27" s="3">
        <v>0</v>
      </c>
      <c r="Z27" s="9">
        <v>0</v>
      </c>
      <c r="AA27" s="32">
        <f t="shared" si="4"/>
        <v>5.3067160310995929</v>
      </c>
    </row>
    <row r="28" spans="1:27" ht="18" x14ac:dyDescent="0.2">
      <c r="A28" s="1">
        <v>96551079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f t="shared" si="0"/>
        <v>0</v>
      </c>
      <c r="H28" s="14">
        <f t="shared" si="1"/>
        <v>0</v>
      </c>
      <c r="I28" s="3">
        <v>12.5</v>
      </c>
      <c r="J28" s="3">
        <v>0</v>
      </c>
      <c r="K28" s="3">
        <v>0</v>
      </c>
      <c r="L28" s="3">
        <v>0</v>
      </c>
      <c r="M28" s="3">
        <f t="shared" si="2"/>
        <v>12.5</v>
      </c>
      <c r="N28" s="14">
        <f t="shared" si="3"/>
        <v>1.3513513513513513</v>
      </c>
      <c r="V28" s="12">
        <v>0.5</v>
      </c>
      <c r="W28" s="6">
        <v>0.46</v>
      </c>
      <c r="X28" s="7">
        <v>0.36</v>
      </c>
      <c r="Y28" s="3">
        <v>0</v>
      </c>
      <c r="Z28" s="9">
        <v>0</v>
      </c>
      <c r="AA28" s="32">
        <f t="shared" si="4"/>
        <v>2.6713513513513512</v>
      </c>
    </row>
    <row r="29" spans="1:27" ht="18" x14ac:dyDescent="0.2">
      <c r="A29" s="1">
        <v>97551050</v>
      </c>
      <c r="B29" s="3">
        <v>6</v>
      </c>
      <c r="C29" s="3">
        <v>8</v>
      </c>
      <c r="D29" s="3">
        <v>1</v>
      </c>
      <c r="E29" s="3">
        <v>9.5</v>
      </c>
      <c r="F29" s="3">
        <v>10</v>
      </c>
      <c r="G29" s="3">
        <f t="shared" si="0"/>
        <v>34.5</v>
      </c>
      <c r="H29" s="14">
        <f t="shared" si="1"/>
        <v>2.8356164383561642</v>
      </c>
      <c r="I29" s="3">
        <v>8.5</v>
      </c>
      <c r="J29" s="3">
        <v>6</v>
      </c>
      <c r="K29" s="3">
        <v>5</v>
      </c>
      <c r="L29" s="3">
        <v>9</v>
      </c>
      <c r="M29" s="3">
        <f t="shared" si="2"/>
        <v>28.5</v>
      </c>
      <c r="N29" s="14">
        <f t="shared" si="3"/>
        <v>3.0810810810810811</v>
      </c>
      <c r="V29" s="12">
        <v>0.5</v>
      </c>
      <c r="W29" s="6">
        <v>1.25</v>
      </c>
      <c r="X29" s="7">
        <v>0.75</v>
      </c>
      <c r="Y29" s="3">
        <v>2</v>
      </c>
      <c r="Z29" s="9">
        <v>0.1</v>
      </c>
      <c r="AA29" s="32">
        <f t="shared" si="4"/>
        <v>10.516697519437244</v>
      </c>
    </row>
    <row r="30" spans="1:27" ht="18" x14ac:dyDescent="0.2">
      <c r="A30" s="1">
        <v>96551080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0"/>
        <v>0</v>
      </c>
      <c r="H30" s="14">
        <f t="shared" si="1"/>
        <v>0</v>
      </c>
      <c r="I30" s="3">
        <v>0</v>
      </c>
      <c r="J30" s="3">
        <v>0</v>
      </c>
      <c r="K30" s="3">
        <v>0</v>
      </c>
      <c r="L30" s="3">
        <v>0</v>
      </c>
      <c r="M30" s="3">
        <f t="shared" si="2"/>
        <v>0</v>
      </c>
      <c r="N30" s="14">
        <f t="shared" si="3"/>
        <v>0</v>
      </c>
      <c r="V30" s="12">
        <v>0.25</v>
      </c>
      <c r="W30" s="6">
        <v>0.59</v>
      </c>
      <c r="X30" s="7">
        <v>0.36</v>
      </c>
      <c r="Y30" s="3">
        <v>0</v>
      </c>
      <c r="Z30" s="9">
        <v>0</v>
      </c>
      <c r="AA30" s="32">
        <f t="shared" si="4"/>
        <v>1.2</v>
      </c>
    </row>
  </sheetData>
  <mergeCells count="5">
    <mergeCell ref="W1:X1"/>
    <mergeCell ref="O1:U1"/>
    <mergeCell ref="A1:A2"/>
    <mergeCell ref="B1:H1"/>
    <mergeCell ref="I1:N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F7A6A-5616-4681-B43C-B84AC434FABB}">
  <dimension ref="A1:AS30"/>
  <sheetViews>
    <sheetView workbookViewId="0">
      <selection activeCell="B1" sqref="B1:B2"/>
    </sheetView>
  </sheetViews>
  <sheetFormatPr defaultRowHeight="14.25" x14ac:dyDescent="0.2"/>
  <cols>
    <col min="1" max="1" width="4.875" bestFit="1" customWidth="1"/>
    <col min="2" max="2" width="12.5" bestFit="1" customWidth="1"/>
    <col min="41" max="41" width="18.875" bestFit="1" customWidth="1"/>
    <col min="42" max="42" width="17.625" bestFit="1" customWidth="1"/>
    <col min="43" max="43" width="21.875" bestFit="1" customWidth="1"/>
    <col min="44" max="44" width="26.25" bestFit="1" customWidth="1"/>
  </cols>
  <sheetData>
    <row r="1" spans="1:45" ht="18" x14ac:dyDescent="0.2">
      <c r="A1" s="21" t="s">
        <v>14</v>
      </c>
      <c r="B1" s="21" t="s">
        <v>0</v>
      </c>
      <c r="C1" s="21" t="s">
        <v>15</v>
      </c>
      <c r="D1" s="21"/>
      <c r="E1" s="21" t="s">
        <v>16</v>
      </c>
      <c r="F1" s="21"/>
      <c r="G1" s="21" t="s">
        <v>17</v>
      </c>
      <c r="H1" s="21"/>
      <c r="I1" s="21" t="s">
        <v>18</v>
      </c>
      <c r="J1" s="21"/>
      <c r="K1" s="21" t="s">
        <v>19</v>
      </c>
      <c r="L1" s="21"/>
      <c r="M1" s="21" t="s">
        <v>20</v>
      </c>
      <c r="N1" s="21"/>
      <c r="O1" s="21" t="s">
        <v>21</v>
      </c>
      <c r="P1" s="21"/>
      <c r="Q1" s="21" t="s">
        <v>22</v>
      </c>
      <c r="R1" s="21"/>
      <c r="S1" s="21" t="s">
        <v>23</v>
      </c>
      <c r="T1" s="21"/>
      <c r="U1" s="21" t="s">
        <v>24</v>
      </c>
      <c r="V1" s="21"/>
      <c r="W1" s="21" t="s">
        <v>25</v>
      </c>
      <c r="X1" s="21"/>
      <c r="Y1" s="21" t="s">
        <v>26</v>
      </c>
      <c r="Z1" s="21"/>
      <c r="AA1" s="21" t="s">
        <v>27</v>
      </c>
      <c r="AB1" s="21"/>
      <c r="AC1" s="21" t="s">
        <v>28</v>
      </c>
      <c r="AD1" s="21"/>
      <c r="AE1" s="21" t="s">
        <v>29</v>
      </c>
      <c r="AF1" s="21"/>
      <c r="AG1" s="21" t="s">
        <v>30</v>
      </c>
      <c r="AH1" s="21"/>
      <c r="AI1" s="21" t="s">
        <v>31</v>
      </c>
      <c r="AJ1" s="21"/>
      <c r="AK1" s="21" t="s">
        <v>32</v>
      </c>
      <c r="AL1" s="21"/>
      <c r="AM1" s="21" t="s">
        <v>33</v>
      </c>
      <c r="AN1" s="21"/>
      <c r="AO1" s="23" t="s">
        <v>34</v>
      </c>
      <c r="AP1" s="24"/>
      <c r="AQ1" s="25" t="s">
        <v>35</v>
      </c>
      <c r="AR1" s="22" t="s">
        <v>36</v>
      </c>
    </row>
    <row r="2" spans="1:45" ht="18" x14ac:dyDescent="0.2">
      <c r="A2" s="21"/>
      <c r="B2" s="21"/>
      <c r="C2" s="5" t="s">
        <v>37</v>
      </c>
      <c r="D2" s="5" t="s">
        <v>38</v>
      </c>
      <c r="E2" s="5" t="s">
        <v>37</v>
      </c>
      <c r="F2" s="5" t="s">
        <v>38</v>
      </c>
      <c r="G2" s="5" t="s">
        <v>37</v>
      </c>
      <c r="H2" s="5" t="s">
        <v>38</v>
      </c>
      <c r="I2" s="5" t="s">
        <v>37</v>
      </c>
      <c r="J2" s="5" t="s">
        <v>38</v>
      </c>
      <c r="K2" s="5" t="s">
        <v>37</v>
      </c>
      <c r="L2" s="5" t="s">
        <v>38</v>
      </c>
      <c r="M2" s="5" t="s">
        <v>37</v>
      </c>
      <c r="N2" s="5" t="s">
        <v>38</v>
      </c>
      <c r="O2" s="5" t="s">
        <v>37</v>
      </c>
      <c r="P2" s="5" t="s">
        <v>38</v>
      </c>
      <c r="Q2" s="5" t="s">
        <v>37</v>
      </c>
      <c r="R2" s="5" t="s">
        <v>38</v>
      </c>
      <c r="S2" s="5" t="s">
        <v>37</v>
      </c>
      <c r="T2" s="5" t="s">
        <v>38</v>
      </c>
      <c r="U2" s="5" t="s">
        <v>37</v>
      </c>
      <c r="V2" s="5" t="s">
        <v>38</v>
      </c>
      <c r="W2" s="5" t="s">
        <v>37</v>
      </c>
      <c r="X2" s="5" t="s">
        <v>38</v>
      </c>
      <c r="Y2" s="5" t="s">
        <v>37</v>
      </c>
      <c r="Z2" s="5" t="s">
        <v>38</v>
      </c>
      <c r="AA2" s="5" t="s">
        <v>37</v>
      </c>
      <c r="AB2" s="5" t="s">
        <v>38</v>
      </c>
      <c r="AC2" s="5" t="s">
        <v>37</v>
      </c>
      <c r="AD2" s="5" t="s">
        <v>38</v>
      </c>
      <c r="AE2" s="5" t="s">
        <v>37</v>
      </c>
      <c r="AF2" s="5" t="s">
        <v>38</v>
      </c>
      <c r="AG2" s="5" t="s">
        <v>37</v>
      </c>
      <c r="AH2" s="5" t="s">
        <v>38</v>
      </c>
      <c r="AI2" s="5" t="s">
        <v>37</v>
      </c>
      <c r="AJ2" s="5" t="s">
        <v>38</v>
      </c>
      <c r="AK2" s="5" t="s">
        <v>37</v>
      </c>
      <c r="AL2" s="5" t="s">
        <v>38</v>
      </c>
      <c r="AM2" s="5" t="s">
        <v>37</v>
      </c>
      <c r="AN2" s="5" t="s">
        <v>38</v>
      </c>
      <c r="AO2" s="6" t="s">
        <v>39</v>
      </c>
      <c r="AP2" s="7" t="s">
        <v>40</v>
      </c>
      <c r="AQ2" s="25"/>
      <c r="AR2" s="22"/>
    </row>
    <row r="3" spans="1:45" ht="18" x14ac:dyDescent="0.2">
      <c r="A3" s="5">
        <v>1</v>
      </c>
      <c r="B3" s="8">
        <v>97551002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6">
        <v>1.25</v>
      </c>
      <c r="AP3" s="7">
        <v>0.75</v>
      </c>
      <c r="AQ3" s="9">
        <v>1</v>
      </c>
      <c r="AR3" s="10">
        <v>0.5</v>
      </c>
      <c r="AS3">
        <f>AO3+AP3</f>
        <v>2</v>
      </c>
    </row>
    <row r="4" spans="1:45" ht="18" x14ac:dyDescent="0.2">
      <c r="A4" s="5">
        <v>2</v>
      </c>
      <c r="B4" s="8">
        <v>96551003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</v>
      </c>
      <c r="T4" s="5">
        <v>1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1</v>
      </c>
      <c r="AL4" s="5">
        <v>0</v>
      </c>
      <c r="AM4" s="5">
        <v>1</v>
      </c>
      <c r="AN4" s="5">
        <v>1</v>
      </c>
      <c r="AO4" s="6">
        <v>0.4</v>
      </c>
      <c r="AP4" s="7">
        <v>0.16</v>
      </c>
      <c r="AQ4" s="9">
        <v>0</v>
      </c>
      <c r="AR4" s="10">
        <v>0.5</v>
      </c>
      <c r="AS4">
        <f t="shared" ref="AS4:AS30" si="0">AO4+AP4</f>
        <v>0.56000000000000005</v>
      </c>
    </row>
    <row r="5" spans="1:45" ht="18" x14ac:dyDescent="0.2">
      <c r="A5" s="5">
        <v>3</v>
      </c>
      <c r="B5" s="8">
        <v>96551007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0</v>
      </c>
      <c r="R5" s="5">
        <v>0</v>
      </c>
      <c r="S5" s="5">
        <v>1</v>
      </c>
      <c r="T5" s="5">
        <v>1</v>
      </c>
      <c r="U5" s="5">
        <v>1</v>
      </c>
      <c r="V5" s="5">
        <v>1</v>
      </c>
      <c r="W5" s="5">
        <v>0</v>
      </c>
      <c r="X5" s="5">
        <v>0</v>
      </c>
      <c r="Y5" s="5">
        <v>1</v>
      </c>
      <c r="Z5" s="5">
        <v>1</v>
      </c>
      <c r="AA5" s="5">
        <v>1</v>
      </c>
      <c r="AB5" s="5">
        <v>1</v>
      </c>
      <c r="AC5" s="5">
        <v>0</v>
      </c>
      <c r="AD5" s="5">
        <v>0</v>
      </c>
      <c r="AE5" s="5">
        <v>1</v>
      </c>
      <c r="AF5" s="5">
        <v>1</v>
      </c>
      <c r="AG5" s="5">
        <v>0</v>
      </c>
      <c r="AH5" s="5">
        <v>0</v>
      </c>
      <c r="AI5" s="5">
        <v>1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6">
        <v>0.66</v>
      </c>
      <c r="AP5" s="7">
        <v>0.36</v>
      </c>
      <c r="AQ5" s="9">
        <v>0</v>
      </c>
      <c r="AR5" s="10">
        <v>0.5</v>
      </c>
      <c r="AS5">
        <f t="shared" si="0"/>
        <v>1.02</v>
      </c>
    </row>
    <row r="6" spans="1:45" ht="18" x14ac:dyDescent="0.2">
      <c r="A6" s="5">
        <v>4</v>
      </c>
      <c r="B6" s="8">
        <v>97551007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6">
        <v>1.25</v>
      </c>
      <c r="AP6" s="7">
        <v>0.75</v>
      </c>
      <c r="AQ6" s="9">
        <v>0</v>
      </c>
      <c r="AR6" s="10">
        <v>0.5</v>
      </c>
      <c r="AS6">
        <f t="shared" si="0"/>
        <v>2</v>
      </c>
    </row>
    <row r="7" spans="1:45" ht="18" x14ac:dyDescent="0.2">
      <c r="A7" s="5">
        <v>5</v>
      </c>
      <c r="B7" s="8">
        <v>97551009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6">
        <v>1.25</v>
      </c>
      <c r="AP7" s="7">
        <v>0.75</v>
      </c>
      <c r="AQ7" s="9">
        <v>1</v>
      </c>
      <c r="AR7" s="10">
        <v>0.5</v>
      </c>
      <c r="AS7">
        <f t="shared" si="0"/>
        <v>2</v>
      </c>
    </row>
    <row r="8" spans="1:45" ht="18" x14ac:dyDescent="0.2">
      <c r="A8" s="5">
        <v>6</v>
      </c>
      <c r="B8" s="8">
        <v>96552002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6">
        <v>0</v>
      </c>
      <c r="AP8" s="7">
        <v>0</v>
      </c>
      <c r="AQ8" s="9">
        <v>0</v>
      </c>
      <c r="AR8" s="10">
        <v>0</v>
      </c>
      <c r="AS8">
        <f t="shared" si="0"/>
        <v>0</v>
      </c>
    </row>
    <row r="9" spans="1:45" ht="18" x14ac:dyDescent="0.2">
      <c r="A9" s="5">
        <v>7</v>
      </c>
      <c r="B9" s="8">
        <v>96551017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1</v>
      </c>
      <c r="AL9" s="5">
        <v>1</v>
      </c>
      <c r="AM9" s="5">
        <v>0</v>
      </c>
      <c r="AN9" s="5">
        <v>0</v>
      </c>
      <c r="AO9" s="6">
        <v>0.86</v>
      </c>
      <c r="AP9" s="7">
        <v>0.48</v>
      </c>
      <c r="AQ9" s="9">
        <v>0</v>
      </c>
      <c r="AR9" s="10">
        <v>0.5</v>
      </c>
      <c r="AS9">
        <f t="shared" si="0"/>
        <v>1.3399999999999999</v>
      </c>
    </row>
    <row r="10" spans="1:45" ht="18" x14ac:dyDescent="0.2">
      <c r="A10" s="5">
        <v>8</v>
      </c>
      <c r="B10" s="8">
        <v>96551022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6">
        <v>7.0000000000000007E-2</v>
      </c>
      <c r="AP10" s="7">
        <v>0.04</v>
      </c>
      <c r="AQ10" s="9">
        <v>0</v>
      </c>
      <c r="AR10" s="10">
        <v>0</v>
      </c>
      <c r="AS10">
        <f t="shared" si="0"/>
        <v>0.11000000000000001</v>
      </c>
    </row>
    <row r="11" spans="1:45" ht="18" x14ac:dyDescent="0.2">
      <c r="A11" s="5">
        <v>9</v>
      </c>
      <c r="B11" s="11">
        <v>97551025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0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6">
        <v>1.18</v>
      </c>
      <c r="AP11" s="7">
        <v>0.71</v>
      </c>
      <c r="AQ11" s="9">
        <v>1</v>
      </c>
      <c r="AR11" s="10">
        <v>0</v>
      </c>
      <c r="AS11">
        <f t="shared" si="0"/>
        <v>1.89</v>
      </c>
    </row>
    <row r="12" spans="1:45" ht="18" x14ac:dyDescent="0.2">
      <c r="A12" s="5">
        <v>10</v>
      </c>
      <c r="B12" s="8">
        <v>96552012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6">
        <v>0.2</v>
      </c>
      <c r="AP12" s="7">
        <v>0.12</v>
      </c>
      <c r="AQ12" s="9">
        <v>0</v>
      </c>
      <c r="AR12" s="10">
        <v>0.5</v>
      </c>
      <c r="AS12">
        <f t="shared" si="0"/>
        <v>0.32</v>
      </c>
    </row>
    <row r="13" spans="1:45" ht="18" x14ac:dyDescent="0.2">
      <c r="A13" s="5">
        <v>11</v>
      </c>
      <c r="B13" s="11">
        <v>96551034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6">
        <v>0</v>
      </c>
      <c r="AP13" s="7">
        <v>0</v>
      </c>
      <c r="AQ13" s="9">
        <v>0</v>
      </c>
      <c r="AR13" s="10">
        <v>0.5</v>
      </c>
      <c r="AS13">
        <f t="shared" si="0"/>
        <v>0</v>
      </c>
    </row>
    <row r="14" spans="1:45" ht="18" x14ac:dyDescent="0.2">
      <c r="A14" s="5">
        <v>12</v>
      </c>
      <c r="B14" s="11">
        <v>95551024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6">
        <v>1.25</v>
      </c>
      <c r="AP14" s="7">
        <v>0.75</v>
      </c>
      <c r="AQ14" s="9">
        <v>0</v>
      </c>
      <c r="AR14" s="10">
        <v>0.5</v>
      </c>
      <c r="AS14">
        <f t="shared" si="0"/>
        <v>2</v>
      </c>
    </row>
    <row r="15" spans="1:45" ht="18" x14ac:dyDescent="0.2">
      <c r="A15" s="5">
        <v>13</v>
      </c>
      <c r="B15" s="8">
        <v>97551030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6">
        <v>1.25</v>
      </c>
      <c r="AP15" s="7">
        <v>0.75</v>
      </c>
      <c r="AQ15" s="9">
        <v>0</v>
      </c>
      <c r="AR15" s="10">
        <v>0.5</v>
      </c>
      <c r="AS15">
        <f t="shared" si="0"/>
        <v>2</v>
      </c>
    </row>
    <row r="16" spans="1:45" ht="18" x14ac:dyDescent="0.2">
      <c r="A16" s="5">
        <v>14</v>
      </c>
      <c r="B16" s="11">
        <v>97551034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0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6">
        <v>1.18</v>
      </c>
      <c r="AP16" s="7">
        <v>0.71</v>
      </c>
      <c r="AQ16" s="9">
        <v>1</v>
      </c>
      <c r="AR16" s="10">
        <v>0.5</v>
      </c>
      <c r="AS16">
        <f t="shared" si="0"/>
        <v>1.89</v>
      </c>
    </row>
    <row r="17" spans="1:45" ht="18" x14ac:dyDescent="0.2">
      <c r="A17" s="5">
        <v>15</v>
      </c>
      <c r="B17" s="8">
        <v>96552022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6">
        <v>0.53</v>
      </c>
      <c r="AP17" s="7">
        <v>0.32</v>
      </c>
      <c r="AQ17" s="9">
        <v>0</v>
      </c>
      <c r="AR17" s="10">
        <v>0.5</v>
      </c>
      <c r="AS17">
        <f t="shared" si="0"/>
        <v>0.85000000000000009</v>
      </c>
    </row>
    <row r="18" spans="1:45" ht="18" x14ac:dyDescent="0.2">
      <c r="A18" s="5">
        <v>16</v>
      </c>
      <c r="B18" s="11">
        <v>97551056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0</v>
      </c>
      <c r="N18" s="5">
        <v>0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0</v>
      </c>
      <c r="AD18" s="5">
        <v>0</v>
      </c>
      <c r="AE18" s="5">
        <v>1</v>
      </c>
      <c r="AF18" s="5">
        <v>1</v>
      </c>
      <c r="AG18" s="5">
        <v>1</v>
      </c>
      <c r="AH18" s="5">
        <v>0</v>
      </c>
      <c r="AI18" s="5">
        <v>1</v>
      </c>
      <c r="AJ18" s="5">
        <v>0</v>
      </c>
      <c r="AK18" s="5">
        <v>1</v>
      </c>
      <c r="AL18" s="5">
        <v>0</v>
      </c>
      <c r="AM18" s="5">
        <v>1</v>
      </c>
      <c r="AN18" s="5">
        <v>0</v>
      </c>
      <c r="AO18" s="6">
        <v>1.1200000000000001</v>
      </c>
      <c r="AP18" s="7">
        <v>0.51</v>
      </c>
      <c r="AQ18" s="9">
        <v>0</v>
      </c>
      <c r="AR18" s="10">
        <v>0.25</v>
      </c>
      <c r="AS18">
        <f t="shared" si="0"/>
        <v>1.6300000000000001</v>
      </c>
    </row>
    <row r="19" spans="1:45" ht="18" x14ac:dyDescent="0.2">
      <c r="A19" s="5">
        <v>17</v>
      </c>
      <c r="B19" s="8">
        <v>96552027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0</v>
      </c>
      <c r="AM19" s="5">
        <v>1</v>
      </c>
      <c r="AN19" s="5">
        <v>0</v>
      </c>
      <c r="AO19" s="6">
        <v>0.86</v>
      </c>
      <c r="AP19" s="7">
        <v>0.4</v>
      </c>
      <c r="AQ19" s="9">
        <v>0</v>
      </c>
      <c r="AR19" s="10">
        <v>0.5</v>
      </c>
      <c r="AS19">
        <f t="shared" si="0"/>
        <v>1.26</v>
      </c>
    </row>
    <row r="20" spans="1:45" ht="18" x14ac:dyDescent="0.2">
      <c r="A20" s="5">
        <v>18</v>
      </c>
      <c r="B20" s="8">
        <v>97551039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0</v>
      </c>
      <c r="AD20" s="5">
        <v>0</v>
      </c>
      <c r="AE20" s="5">
        <v>1</v>
      </c>
      <c r="AF20" s="5">
        <v>1</v>
      </c>
      <c r="AG20" s="5">
        <v>1</v>
      </c>
      <c r="AH20" s="5">
        <v>0</v>
      </c>
      <c r="AI20" s="5">
        <v>1</v>
      </c>
      <c r="AJ20" s="5">
        <v>0</v>
      </c>
      <c r="AK20" s="5">
        <v>1</v>
      </c>
      <c r="AL20" s="5">
        <v>0</v>
      </c>
      <c r="AM20" s="5">
        <v>1</v>
      </c>
      <c r="AN20" s="5">
        <v>0</v>
      </c>
      <c r="AO20" s="6">
        <v>1.1200000000000001</v>
      </c>
      <c r="AP20" s="7">
        <v>0.51</v>
      </c>
      <c r="AQ20" s="9">
        <v>0</v>
      </c>
      <c r="AR20" s="10">
        <v>0.25</v>
      </c>
      <c r="AS20">
        <f t="shared" si="0"/>
        <v>1.6300000000000001</v>
      </c>
    </row>
    <row r="21" spans="1:45" ht="18" x14ac:dyDescent="0.2">
      <c r="A21" s="5">
        <v>19</v>
      </c>
      <c r="B21" s="8">
        <v>97551040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1</v>
      </c>
      <c r="AO21" s="6">
        <v>1.25</v>
      </c>
      <c r="AP21" s="7">
        <v>0.75</v>
      </c>
      <c r="AQ21" s="9">
        <v>1</v>
      </c>
      <c r="AR21" s="10">
        <v>0.5</v>
      </c>
      <c r="AS21">
        <f t="shared" si="0"/>
        <v>2</v>
      </c>
    </row>
    <row r="22" spans="1:45" ht="18" x14ac:dyDescent="0.2">
      <c r="A22" s="5">
        <v>20</v>
      </c>
      <c r="B22" s="8">
        <v>97551041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0</v>
      </c>
      <c r="R22" s="5">
        <v>0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6">
        <v>1.18</v>
      </c>
      <c r="AP22" s="7">
        <v>0.71</v>
      </c>
      <c r="AQ22" s="9">
        <v>1</v>
      </c>
      <c r="AR22" s="10">
        <v>0.5</v>
      </c>
      <c r="AS22">
        <f t="shared" si="0"/>
        <v>1.89</v>
      </c>
    </row>
    <row r="23" spans="1:45" ht="18" x14ac:dyDescent="0.2">
      <c r="A23" s="5">
        <v>21</v>
      </c>
      <c r="B23" s="11">
        <v>96552034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6">
        <v>0.46</v>
      </c>
      <c r="AP23" s="7">
        <v>0.28000000000000003</v>
      </c>
      <c r="AQ23" s="9">
        <v>0</v>
      </c>
      <c r="AR23" s="10">
        <v>0.5</v>
      </c>
      <c r="AS23">
        <f t="shared" si="0"/>
        <v>0.74</v>
      </c>
    </row>
    <row r="24" spans="1:45" ht="18" x14ac:dyDescent="0.2">
      <c r="A24" s="5">
        <v>22</v>
      </c>
      <c r="B24" s="11">
        <v>96551066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6">
        <v>0</v>
      </c>
      <c r="AP24" s="7">
        <v>0</v>
      </c>
      <c r="AQ24" s="9">
        <v>0</v>
      </c>
      <c r="AR24" s="10">
        <v>0.5</v>
      </c>
      <c r="AS24">
        <f t="shared" si="0"/>
        <v>0</v>
      </c>
    </row>
    <row r="25" spans="1:45" ht="18" x14ac:dyDescent="0.2">
      <c r="A25" s="5">
        <v>23</v>
      </c>
      <c r="B25" s="8">
        <v>96551072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6">
        <v>0</v>
      </c>
      <c r="AP25" s="7">
        <v>0</v>
      </c>
      <c r="AQ25" s="9">
        <v>0</v>
      </c>
      <c r="AR25" s="10">
        <v>0.5</v>
      </c>
      <c r="AS25">
        <f t="shared" si="0"/>
        <v>0</v>
      </c>
    </row>
    <row r="26" spans="1:45" ht="18" x14ac:dyDescent="0.2">
      <c r="A26" s="5">
        <v>24</v>
      </c>
      <c r="B26" s="8">
        <v>97551048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1</v>
      </c>
      <c r="AM26" s="5">
        <v>1</v>
      </c>
      <c r="AN26" s="5">
        <v>1</v>
      </c>
      <c r="AO26" s="6">
        <v>1.25</v>
      </c>
      <c r="AP26" s="7">
        <v>0.75</v>
      </c>
      <c r="AQ26" s="9">
        <v>1</v>
      </c>
      <c r="AR26" s="10">
        <v>0.5</v>
      </c>
      <c r="AS26">
        <f t="shared" si="0"/>
        <v>2</v>
      </c>
    </row>
    <row r="27" spans="1:45" ht="18" x14ac:dyDescent="0.2">
      <c r="A27" s="5">
        <v>25</v>
      </c>
      <c r="B27" s="8">
        <v>96552037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0</v>
      </c>
      <c r="Z27" s="5">
        <v>0</v>
      </c>
      <c r="AA27" s="5">
        <v>1</v>
      </c>
      <c r="AB27" s="5">
        <v>1</v>
      </c>
      <c r="AC27" s="5">
        <v>1</v>
      </c>
      <c r="AD27" s="5">
        <v>1</v>
      </c>
      <c r="AE27" s="5">
        <v>0</v>
      </c>
      <c r="AF27" s="5">
        <v>0</v>
      </c>
      <c r="AG27" s="5">
        <v>1</v>
      </c>
      <c r="AH27" s="5">
        <v>0</v>
      </c>
      <c r="AI27" s="5">
        <v>1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6">
        <v>0.66</v>
      </c>
      <c r="AP27" s="7">
        <v>0.28000000000000003</v>
      </c>
      <c r="AQ27" s="9">
        <v>0</v>
      </c>
      <c r="AR27" s="10">
        <v>0.5</v>
      </c>
      <c r="AS27">
        <f t="shared" si="0"/>
        <v>0.94000000000000006</v>
      </c>
    </row>
    <row r="28" spans="1:45" ht="18" x14ac:dyDescent="0.2">
      <c r="A28" s="5">
        <v>26</v>
      </c>
      <c r="B28" s="8">
        <v>96551079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</v>
      </c>
      <c r="AH28" s="5">
        <v>0</v>
      </c>
      <c r="AI28" s="5">
        <v>0</v>
      </c>
      <c r="AJ28" s="5">
        <v>1</v>
      </c>
      <c r="AK28" s="5">
        <v>0</v>
      </c>
      <c r="AL28" s="5">
        <v>1</v>
      </c>
      <c r="AM28" s="5">
        <v>0</v>
      </c>
      <c r="AN28" s="5">
        <v>1</v>
      </c>
      <c r="AO28" s="6">
        <v>0.46</v>
      </c>
      <c r="AP28" s="7">
        <v>0.36</v>
      </c>
      <c r="AQ28" s="9">
        <v>0</v>
      </c>
      <c r="AR28" s="10">
        <v>0.5</v>
      </c>
      <c r="AS28">
        <f t="shared" si="0"/>
        <v>0.82000000000000006</v>
      </c>
    </row>
    <row r="29" spans="1:45" ht="18" x14ac:dyDescent="0.2">
      <c r="A29" s="5">
        <v>27</v>
      </c>
      <c r="B29" s="8">
        <v>97551050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5">
        <v>1</v>
      </c>
      <c r="AO29" s="6">
        <v>1.25</v>
      </c>
      <c r="AP29" s="7">
        <v>0.75</v>
      </c>
      <c r="AQ29" s="9">
        <v>1</v>
      </c>
      <c r="AR29" s="10">
        <v>0.5</v>
      </c>
      <c r="AS29">
        <f t="shared" si="0"/>
        <v>2</v>
      </c>
    </row>
    <row r="30" spans="1:45" ht="18" x14ac:dyDescent="0.2">
      <c r="A30" s="5">
        <v>28</v>
      </c>
      <c r="B30" s="8">
        <v>96551080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0</v>
      </c>
      <c r="N30" s="5">
        <v>0</v>
      </c>
      <c r="O30" s="5">
        <v>1</v>
      </c>
      <c r="P30" s="5">
        <v>1</v>
      </c>
      <c r="Q30" s="5">
        <v>0</v>
      </c>
      <c r="R30" s="5">
        <v>0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6">
        <v>0.59</v>
      </c>
      <c r="AP30" s="7">
        <v>0.36</v>
      </c>
      <c r="AQ30" s="9">
        <v>0</v>
      </c>
      <c r="AR30" s="10">
        <v>0.25</v>
      </c>
      <c r="AS30">
        <f t="shared" si="0"/>
        <v>0.95</v>
      </c>
    </row>
  </sheetData>
  <mergeCells count="24">
    <mergeCell ref="AR1:AR2"/>
    <mergeCell ref="AG1:AH1"/>
    <mergeCell ref="AI1:AJ1"/>
    <mergeCell ref="AK1:AL1"/>
    <mergeCell ref="AM1:AN1"/>
    <mergeCell ref="AO1:AP1"/>
    <mergeCell ref="AQ1:AQ2"/>
    <mergeCell ref="AE1:AF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G1:H1"/>
    <mergeCell ref="A1:A2"/>
    <mergeCell ref="B1:B2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ریز نمرات</vt:lpstr>
      <vt:lpstr>نمره چرک نویس 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</dc:creator>
  <cp:lastModifiedBy>Reza</cp:lastModifiedBy>
  <dcterms:created xsi:type="dcterms:W3CDTF">2019-12-20T09:27:23Z</dcterms:created>
  <dcterms:modified xsi:type="dcterms:W3CDTF">2020-01-14T20:23:54Z</dcterms:modified>
</cp:coreProperties>
</file>